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7905" activeTab="0"/>
  </bookViews>
  <sheets>
    <sheet name="Бюджет" sheetId="1" r:id="rId1"/>
  </sheets>
  <definedNames>
    <definedName name="APPT" localSheetId="0">'Бюджет'!$A$15</definedName>
    <definedName name="FIO" localSheetId="0">'Бюджет'!$E$15</definedName>
    <definedName name="SIGN" localSheetId="0">'Бюджет'!$A$15:$G$16</definedName>
    <definedName name="_xlnm.Print_Titles" localSheetId="0">'Бюджет'!$4:$5</definedName>
  </definedNames>
  <calcPr fullCalcOnLoad="1"/>
</workbook>
</file>

<file path=xl/sharedStrings.xml><?xml version="1.0" encoding="utf-8"?>
<sst xmlns="http://schemas.openxmlformats.org/spreadsheetml/2006/main" count="263" uniqueCount="91">
  <si>
    <t>руб.</t>
  </si>
  <si>
    <t/>
  </si>
  <si>
    <t>КВСР</t>
  </si>
  <si>
    <t>Наименование Доп. ФК</t>
  </si>
  <si>
    <t>КФСР</t>
  </si>
  <si>
    <t>КЦСР</t>
  </si>
  <si>
    <t>КВР</t>
  </si>
  <si>
    <t>КОСГУ</t>
  </si>
  <si>
    <t>Доп. ФК</t>
  </si>
  <si>
    <t>Доп. ЭК</t>
  </si>
  <si>
    <t>435</t>
  </si>
  <si>
    <t>Администрация МО "Чебаркульский городской округ"</t>
  </si>
  <si>
    <t>0104</t>
  </si>
  <si>
    <t>0020400</t>
  </si>
  <si>
    <t>500</t>
  </si>
  <si>
    <t>226</t>
  </si>
  <si>
    <t>000</t>
  </si>
  <si>
    <t>011</t>
  </si>
  <si>
    <t>262</t>
  </si>
  <si>
    <t>440</t>
  </si>
  <si>
    <t>0502</t>
  </si>
  <si>
    <t>225</t>
  </si>
  <si>
    <t>310</t>
  </si>
  <si>
    <t>001</t>
  </si>
  <si>
    <t>003</t>
  </si>
  <si>
    <t>441</t>
  </si>
  <si>
    <t>Управление муниципальным образованием Чебаркульского городского округа</t>
  </si>
  <si>
    <t>0702</t>
  </si>
  <si>
    <t>4219900</t>
  </si>
  <si>
    <t>005</t>
  </si>
  <si>
    <t>010</t>
  </si>
  <si>
    <t>444</t>
  </si>
  <si>
    <t>0901</t>
  </si>
  <si>
    <t>4709900</t>
  </si>
  <si>
    <t>Всего</t>
  </si>
  <si>
    <t>в том числе</t>
  </si>
  <si>
    <t>Остатки средств областного бюджета</t>
  </si>
  <si>
    <t>Остатки средств местного бюджета</t>
  </si>
  <si>
    <t>ИТОГО</t>
  </si>
  <si>
    <t>Начальник бюджетного отдела                                                                                                                                                  С.В.Вахитова</t>
  </si>
  <si>
    <t>Распределение остатков бюджета МО "Чебаркульский городской округ" на 01.01.2011 г.</t>
  </si>
  <si>
    <t>Ремонт здания администрации</t>
  </si>
  <si>
    <t xml:space="preserve">Изготовление медалей </t>
  </si>
  <si>
    <t>Издание книги о городе "От Долматова монастыря до Чебаркульской крепости"</t>
  </si>
  <si>
    <t>Приобретение лицензии на антивирусную программу</t>
  </si>
  <si>
    <t>Приобретение ноутбуков</t>
  </si>
  <si>
    <t>Приобретение серверного оборудования и программного обеспечения</t>
  </si>
  <si>
    <t>Ремонт пищеблока МОУ СОШ № 1</t>
  </si>
  <si>
    <t>Погашение кредиторской задолженности по питанию детей в школе № 6</t>
  </si>
  <si>
    <t>Установка теплосчетчиков</t>
  </si>
  <si>
    <t>Субсидия на единовременную материальную помощь молодым специалистам</t>
  </si>
  <si>
    <t>Субсидия на надбавку воспитателям детских дошкольных учреждений</t>
  </si>
  <si>
    <t>Субвенция на содержание коррекционного учреждения (школа № 10)</t>
  </si>
  <si>
    <t>019</t>
  </si>
  <si>
    <t>243</t>
  </si>
  <si>
    <t>Ремонт баклаборатории</t>
  </si>
  <si>
    <t>Экспертиза ремонта родильного отделения</t>
  </si>
  <si>
    <t>450</t>
  </si>
  <si>
    <t>Финансовое управление Чебаркульского городского округа</t>
  </si>
  <si>
    <t>0106</t>
  </si>
  <si>
    <t>445</t>
  </si>
  <si>
    <t>МУ "Физкультура и спорт"</t>
  </si>
  <si>
    <t>Заливка и обслуживание кортов</t>
  </si>
  <si>
    <t>1102</t>
  </si>
  <si>
    <t>4829900</t>
  </si>
  <si>
    <t>Изготовление кадастровых паспортов для проведения капитальных ремонтов многоквартирных домов</t>
  </si>
  <si>
    <t>Обследование ветхоаварийного жилья</t>
  </si>
  <si>
    <t>Получение технических паспортов на ветхоаварийное жилье</t>
  </si>
  <si>
    <t>Экспертиза ПСД детского сада № 25</t>
  </si>
  <si>
    <t>4339900</t>
  </si>
  <si>
    <t>213</t>
  </si>
  <si>
    <t>0701</t>
  </si>
  <si>
    <t>5221500</t>
  </si>
  <si>
    <t>4339982</t>
  </si>
  <si>
    <t>Субвенция на выплату компенсации части родительской платы по содержанию детей в ДОУ</t>
  </si>
  <si>
    <t>1004</t>
  </si>
  <si>
    <t>5201041</t>
  </si>
  <si>
    <t>Муниципальное лечебно-профилактическое учереждение "Чебаркульская городская больница"</t>
  </si>
  <si>
    <t>Управление жилищно-коммунального хозяйства Администрации Чебаркульского городского округа</t>
  </si>
  <si>
    <t>Дотация по РГО № 1008-р от 24.12.2010 г. на приобретение программы и сервера</t>
  </si>
  <si>
    <t>0501</t>
  </si>
  <si>
    <t>7950009</t>
  </si>
  <si>
    <t>7950019</t>
  </si>
  <si>
    <t>7950013</t>
  </si>
  <si>
    <t>4209900</t>
  </si>
  <si>
    <t>Разработка ПСД на строительство КНС и напорного коллектора от ГУЗ ОТБ</t>
  </si>
  <si>
    <t>Ремонт шахтных питьевых колодцев ул. Южная, ул. Северная, ул. Шевченко</t>
  </si>
  <si>
    <t>Оплата членских взносов и взноса в компенсационный фонд для вступления в члены саморегулирующей организации и получения Свидетельства о допуске к работам</t>
  </si>
  <si>
    <t>0505</t>
  </si>
  <si>
    <t>0029900</t>
  </si>
  <si>
    <t xml:space="preserve">Приложение №4
к решению Собрания депутатов
Чебаркульского городского округа
от 01.03.2011 г. №164____
Приложение №11
к решению Собрания депутатов
Чебаркульского городского округа
от 07.12.2010 г. №119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</si>
</sst>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11"/>
      <name val="Times New Roman"/>
      <family val="1"/>
    </font>
    <font>
      <b/>
      <sz val="10"/>
      <name val="MS Sans Serif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i/>
      <sz val="8"/>
      <name val="Arial Narrow"/>
      <family val="2"/>
    </font>
    <font>
      <b/>
      <i/>
      <sz val="10"/>
      <name val="Arial Narrow"/>
      <family val="2"/>
    </font>
    <font>
      <i/>
      <sz val="10"/>
      <name val="Arial"/>
      <family val="0"/>
    </font>
    <font>
      <b/>
      <i/>
      <sz val="8"/>
      <name val="MS Sans Serif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2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4" fontId="11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righ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9" fontId="13" fillId="0" borderId="13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left"/>
    </xf>
    <xf numFmtId="49" fontId="10" fillId="0" borderId="14" xfId="0" applyNumberFormat="1" applyFont="1" applyBorder="1" applyAlignment="1">
      <alignment horizontal="center"/>
    </xf>
    <xf numFmtId="4" fontId="11" fillId="0" borderId="14" xfId="0" applyNumberFormat="1" applyFont="1" applyBorder="1" applyAlignment="1">
      <alignment horizontal="right"/>
    </xf>
    <xf numFmtId="4" fontId="11" fillId="0" borderId="15" xfId="0" applyNumberFormat="1" applyFont="1" applyBorder="1" applyAlignment="1">
      <alignment horizontal="right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6" fillId="0" borderId="0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39"/>
  <sheetViews>
    <sheetView showGridLines="0" tabSelected="1" zoomScalePageLayoutView="0" workbookViewId="0" topLeftCell="A1">
      <selection activeCell="G1" sqref="G1:K1"/>
    </sheetView>
  </sheetViews>
  <sheetFormatPr defaultColWidth="9.140625" defaultRowHeight="12.75" customHeight="1" outlineLevelRow="1"/>
  <cols>
    <col min="1" max="1" width="6.7109375" style="0" customWidth="1"/>
    <col min="2" max="2" width="53.140625" style="0" customWidth="1"/>
    <col min="3" max="8" width="6.7109375" style="0" customWidth="1"/>
    <col min="9" max="9" width="13.8515625" style="0" customWidth="1"/>
    <col min="10" max="10" width="13.7109375" style="0" customWidth="1"/>
    <col min="11" max="11" width="12.57421875" style="0" customWidth="1"/>
  </cols>
  <sheetData>
    <row r="1" spans="1:11" ht="148.5" customHeight="1">
      <c r="A1" s="5"/>
      <c r="B1" s="3"/>
      <c r="C1" s="3"/>
      <c r="D1" s="4"/>
      <c r="E1" s="3"/>
      <c r="F1" s="4"/>
      <c r="G1" s="29" t="s">
        <v>90</v>
      </c>
      <c r="H1" s="29"/>
      <c r="I1" s="29"/>
      <c r="J1" s="29"/>
      <c r="K1" s="29"/>
    </row>
    <row r="2" spans="1:12" ht="12.75">
      <c r="A2" s="33" t="s">
        <v>40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6"/>
    </row>
    <row r="3" spans="1:9" ht="13.5" thickBot="1">
      <c r="A3" s="1" t="s">
        <v>0</v>
      </c>
      <c r="B3" s="1"/>
      <c r="C3" s="1"/>
      <c r="D3" s="1"/>
      <c r="E3" s="1"/>
      <c r="F3" s="1"/>
      <c r="G3" s="1"/>
      <c r="H3" s="1"/>
      <c r="I3" s="1"/>
    </row>
    <row r="4" spans="1:11" ht="12.75">
      <c r="A4" s="34" t="s">
        <v>2</v>
      </c>
      <c r="B4" s="27" t="s">
        <v>3</v>
      </c>
      <c r="C4" s="27" t="s">
        <v>4</v>
      </c>
      <c r="D4" s="27" t="s">
        <v>5</v>
      </c>
      <c r="E4" s="27" t="s">
        <v>6</v>
      </c>
      <c r="F4" s="27" t="s">
        <v>7</v>
      </c>
      <c r="G4" s="27" t="s">
        <v>8</v>
      </c>
      <c r="H4" s="27" t="s">
        <v>9</v>
      </c>
      <c r="I4" s="27" t="s">
        <v>34</v>
      </c>
      <c r="J4" s="31" t="s">
        <v>35</v>
      </c>
      <c r="K4" s="32"/>
    </row>
    <row r="5" spans="1:11" ht="48.75" customHeight="1">
      <c r="A5" s="35"/>
      <c r="B5" s="28"/>
      <c r="C5" s="28"/>
      <c r="D5" s="28"/>
      <c r="E5" s="28"/>
      <c r="F5" s="28"/>
      <c r="G5" s="28"/>
      <c r="H5" s="28"/>
      <c r="I5" s="28"/>
      <c r="J5" s="2" t="s">
        <v>36</v>
      </c>
      <c r="K5" s="15" t="s">
        <v>37</v>
      </c>
    </row>
    <row r="6" spans="1:11" s="7" customFormat="1" ht="15.75" customHeight="1">
      <c r="A6" s="24" t="s">
        <v>10</v>
      </c>
      <c r="B6" s="25" t="s">
        <v>11</v>
      </c>
      <c r="C6" s="26" t="s">
        <v>1</v>
      </c>
      <c r="D6" s="26" t="s">
        <v>1</v>
      </c>
      <c r="E6" s="26" t="s">
        <v>1</v>
      </c>
      <c r="F6" s="26" t="s">
        <v>1</v>
      </c>
      <c r="G6" s="26" t="s">
        <v>1</v>
      </c>
      <c r="H6" s="26" t="s">
        <v>1</v>
      </c>
      <c r="I6" s="9">
        <f aca="true" t="shared" si="0" ref="I6:I13">J6+K6</f>
        <v>2816680</v>
      </c>
      <c r="J6" s="9">
        <f>SUM(J7:J12)</f>
        <v>0</v>
      </c>
      <c r="K6" s="16">
        <f>SUM(K7:K12)</f>
        <v>2816680</v>
      </c>
    </row>
    <row r="7" spans="1:11" ht="18" customHeight="1" outlineLevel="1">
      <c r="A7" s="17" t="s">
        <v>10</v>
      </c>
      <c r="B7" s="11" t="s">
        <v>41</v>
      </c>
      <c r="C7" s="10" t="s">
        <v>12</v>
      </c>
      <c r="D7" s="10" t="s">
        <v>13</v>
      </c>
      <c r="E7" s="10" t="s">
        <v>14</v>
      </c>
      <c r="F7" s="10" t="s">
        <v>21</v>
      </c>
      <c r="G7" s="10" t="s">
        <v>16</v>
      </c>
      <c r="H7" s="10" t="s">
        <v>17</v>
      </c>
      <c r="I7" s="14">
        <f t="shared" si="0"/>
        <v>700000</v>
      </c>
      <c r="J7" s="12"/>
      <c r="K7" s="18">
        <v>700000</v>
      </c>
    </row>
    <row r="8" spans="1:11" ht="12.75" outlineLevel="1">
      <c r="A8" s="17" t="s">
        <v>10</v>
      </c>
      <c r="B8" s="11" t="s">
        <v>42</v>
      </c>
      <c r="C8" s="10" t="s">
        <v>12</v>
      </c>
      <c r="D8" s="10" t="s">
        <v>13</v>
      </c>
      <c r="E8" s="10" t="s">
        <v>14</v>
      </c>
      <c r="F8" s="10" t="s">
        <v>15</v>
      </c>
      <c r="G8" s="10" t="s">
        <v>16</v>
      </c>
      <c r="H8" s="10" t="s">
        <v>17</v>
      </c>
      <c r="I8" s="14">
        <f t="shared" si="0"/>
        <v>856680</v>
      </c>
      <c r="J8" s="12"/>
      <c r="K8" s="18">
        <f>442795+413885</f>
        <v>856680</v>
      </c>
    </row>
    <row r="9" spans="1:11" ht="18" customHeight="1" outlineLevel="1">
      <c r="A9" s="17" t="s">
        <v>10</v>
      </c>
      <c r="B9" s="11" t="s">
        <v>43</v>
      </c>
      <c r="C9" s="10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10" t="s">
        <v>17</v>
      </c>
      <c r="I9" s="14">
        <f t="shared" si="0"/>
        <v>760000</v>
      </c>
      <c r="J9" s="12"/>
      <c r="K9" s="18">
        <v>760000</v>
      </c>
    </row>
    <row r="10" spans="1:11" ht="18" customHeight="1" outlineLevel="1">
      <c r="A10" s="17" t="s">
        <v>10</v>
      </c>
      <c r="B10" s="11" t="s">
        <v>44</v>
      </c>
      <c r="C10" s="10" t="s">
        <v>12</v>
      </c>
      <c r="D10" s="10" t="s">
        <v>13</v>
      </c>
      <c r="E10" s="10" t="s">
        <v>14</v>
      </c>
      <c r="F10" s="10" t="s">
        <v>15</v>
      </c>
      <c r="G10" s="10" t="s">
        <v>16</v>
      </c>
      <c r="H10" s="10" t="s">
        <v>17</v>
      </c>
      <c r="I10" s="14">
        <f t="shared" si="0"/>
        <v>40000</v>
      </c>
      <c r="J10" s="12"/>
      <c r="K10" s="18">
        <v>40000</v>
      </c>
    </row>
    <row r="11" spans="1:11" ht="18" customHeight="1" outlineLevel="1">
      <c r="A11" s="17" t="s">
        <v>10</v>
      </c>
      <c r="B11" s="11" t="s">
        <v>45</v>
      </c>
      <c r="C11" s="10" t="s">
        <v>12</v>
      </c>
      <c r="D11" s="10" t="s">
        <v>13</v>
      </c>
      <c r="E11" s="10" t="s">
        <v>14</v>
      </c>
      <c r="F11" s="10" t="s">
        <v>22</v>
      </c>
      <c r="G11" s="10" t="s">
        <v>16</v>
      </c>
      <c r="H11" s="10" t="s">
        <v>17</v>
      </c>
      <c r="I11" s="14">
        <f t="shared" si="0"/>
        <v>100000</v>
      </c>
      <c r="J11" s="12"/>
      <c r="K11" s="18">
        <v>100000</v>
      </c>
    </row>
    <row r="12" spans="1:11" ht="18" customHeight="1" outlineLevel="1">
      <c r="A12" s="17" t="s">
        <v>10</v>
      </c>
      <c r="B12" s="11" t="s">
        <v>46</v>
      </c>
      <c r="C12" s="10" t="s">
        <v>12</v>
      </c>
      <c r="D12" s="10" t="s">
        <v>13</v>
      </c>
      <c r="E12" s="10" t="s">
        <v>14</v>
      </c>
      <c r="F12" s="10" t="s">
        <v>22</v>
      </c>
      <c r="G12" s="10" t="s">
        <v>16</v>
      </c>
      <c r="H12" s="10" t="s">
        <v>17</v>
      </c>
      <c r="I12" s="14">
        <f t="shared" si="0"/>
        <v>360000</v>
      </c>
      <c r="J12" s="12"/>
      <c r="K12" s="18">
        <v>360000</v>
      </c>
    </row>
    <row r="13" spans="1:11" s="7" customFormat="1" ht="25.5" customHeight="1">
      <c r="A13" s="24" t="s">
        <v>19</v>
      </c>
      <c r="B13" s="25" t="s">
        <v>78</v>
      </c>
      <c r="C13" s="26" t="s">
        <v>1</v>
      </c>
      <c r="D13" s="26" t="s">
        <v>1</v>
      </c>
      <c r="E13" s="26" t="s">
        <v>1</v>
      </c>
      <c r="F13" s="26" t="s">
        <v>1</v>
      </c>
      <c r="G13" s="26" t="s">
        <v>1</v>
      </c>
      <c r="H13" s="26" t="s">
        <v>1</v>
      </c>
      <c r="I13" s="9">
        <f t="shared" si="0"/>
        <v>2478560</v>
      </c>
      <c r="J13" s="9">
        <f>SUM(J14:J20)</f>
        <v>0</v>
      </c>
      <c r="K13" s="16">
        <f>SUM(K14:K20)</f>
        <v>2478560</v>
      </c>
    </row>
    <row r="14" spans="1:11" ht="25.5" outlineLevel="1">
      <c r="A14" s="17" t="s">
        <v>19</v>
      </c>
      <c r="B14" s="11" t="s">
        <v>65</v>
      </c>
      <c r="C14" s="10" t="s">
        <v>80</v>
      </c>
      <c r="D14" s="10" t="s">
        <v>81</v>
      </c>
      <c r="E14" s="10" t="s">
        <v>14</v>
      </c>
      <c r="F14" s="10" t="s">
        <v>15</v>
      </c>
      <c r="G14" s="10" t="s">
        <v>16</v>
      </c>
      <c r="H14" s="10" t="s">
        <v>17</v>
      </c>
      <c r="I14" s="14">
        <f aca="true" t="shared" si="1" ref="I14:I20">J14+K14</f>
        <v>150000</v>
      </c>
      <c r="J14" s="12"/>
      <c r="K14" s="18">
        <v>150000</v>
      </c>
    </row>
    <row r="15" spans="1:11" ht="18" customHeight="1" outlineLevel="1">
      <c r="A15" s="17" t="s">
        <v>19</v>
      </c>
      <c r="B15" s="11" t="s">
        <v>66</v>
      </c>
      <c r="C15" s="10" t="s">
        <v>80</v>
      </c>
      <c r="D15" s="10" t="s">
        <v>82</v>
      </c>
      <c r="E15" s="10" t="s">
        <v>14</v>
      </c>
      <c r="F15" s="10" t="s">
        <v>15</v>
      </c>
      <c r="G15" s="10" t="s">
        <v>16</v>
      </c>
      <c r="H15" s="10" t="s">
        <v>17</v>
      </c>
      <c r="I15" s="14">
        <f t="shared" si="1"/>
        <v>300000</v>
      </c>
      <c r="J15" s="12"/>
      <c r="K15" s="18">
        <v>300000</v>
      </c>
    </row>
    <row r="16" spans="1:11" ht="14.25" customHeight="1" outlineLevel="1">
      <c r="A16" s="17" t="s">
        <v>19</v>
      </c>
      <c r="B16" s="11" t="s">
        <v>85</v>
      </c>
      <c r="C16" s="10" t="s">
        <v>20</v>
      </c>
      <c r="D16" s="10" t="s">
        <v>83</v>
      </c>
      <c r="E16" s="10" t="s">
        <v>24</v>
      </c>
      <c r="F16" s="10" t="s">
        <v>15</v>
      </c>
      <c r="G16" s="10" t="s">
        <v>16</v>
      </c>
      <c r="H16" s="10" t="s">
        <v>17</v>
      </c>
      <c r="I16" s="14">
        <f t="shared" si="1"/>
        <v>776560</v>
      </c>
      <c r="J16" s="12"/>
      <c r="K16" s="18">
        <v>776560</v>
      </c>
    </row>
    <row r="17" spans="1:11" ht="18" customHeight="1" outlineLevel="1">
      <c r="A17" s="17" t="s">
        <v>19</v>
      </c>
      <c r="B17" s="11" t="s">
        <v>67</v>
      </c>
      <c r="C17" s="10" t="s">
        <v>80</v>
      </c>
      <c r="D17" s="10" t="s">
        <v>82</v>
      </c>
      <c r="E17" s="10" t="s">
        <v>14</v>
      </c>
      <c r="F17" s="10" t="s">
        <v>15</v>
      </c>
      <c r="G17" s="10" t="s">
        <v>16</v>
      </c>
      <c r="H17" s="10" t="s">
        <v>17</v>
      </c>
      <c r="I17" s="14">
        <f t="shared" si="1"/>
        <v>170000</v>
      </c>
      <c r="J17" s="12"/>
      <c r="K17" s="18">
        <v>170000</v>
      </c>
    </row>
    <row r="18" spans="1:11" ht="16.5" customHeight="1" outlineLevel="1">
      <c r="A18" s="17" t="s">
        <v>19</v>
      </c>
      <c r="B18" s="11" t="s">
        <v>86</v>
      </c>
      <c r="C18" s="10" t="s">
        <v>20</v>
      </c>
      <c r="D18" s="10" t="s">
        <v>83</v>
      </c>
      <c r="E18" s="10" t="s">
        <v>14</v>
      </c>
      <c r="F18" s="10" t="s">
        <v>21</v>
      </c>
      <c r="G18" s="10" t="s">
        <v>16</v>
      </c>
      <c r="H18" s="10" t="s">
        <v>17</v>
      </c>
      <c r="I18" s="14">
        <f t="shared" si="1"/>
        <v>462000</v>
      </c>
      <c r="J18" s="12"/>
      <c r="K18" s="18">
        <v>462000</v>
      </c>
    </row>
    <row r="19" spans="1:11" ht="38.25" customHeight="1" outlineLevel="1">
      <c r="A19" s="17" t="s">
        <v>19</v>
      </c>
      <c r="B19" s="11" t="s">
        <v>87</v>
      </c>
      <c r="C19" s="10" t="s">
        <v>88</v>
      </c>
      <c r="D19" s="10" t="s">
        <v>89</v>
      </c>
      <c r="E19" s="10" t="s">
        <v>23</v>
      </c>
      <c r="F19" s="10"/>
      <c r="G19" s="10" t="s">
        <v>16</v>
      </c>
      <c r="H19" s="10" t="s">
        <v>17</v>
      </c>
      <c r="I19" s="14">
        <f t="shared" si="1"/>
        <v>370000</v>
      </c>
      <c r="J19" s="12"/>
      <c r="K19" s="18">
        <v>370000</v>
      </c>
    </row>
    <row r="20" spans="1:11" ht="17.25" customHeight="1" outlineLevel="1">
      <c r="A20" s="17" t="s">
        <v>19</v>
      </c>
      <c r="B20" s="11" t="s">
        <v>68</v>
      </c>
      <c r="C20" s="10" t="s">
        <v>71</v>
      </c>
      <c r="D20" s="10" t="s">
        <v>84</v>
      </c>
      <c r="E20" s="10" t="s">
        <v>23</v>
      </c>
      <c r="F20" s="10" t="s">
        <v>15</v>
      </c>
      <c r="G20" s="10" t="s">
        <v>16</v>
      </c>
      <c r="H20" s="10" t="s">
        <v>17</v>
      </c>
      <c r="I20" s="14">
        <f t="shared" si="1"/>
        <v>250000</v>
      </c>
      <c r="J20" s="12"/>
      <c r="K20" s="18">
        <v>250000</v>
      </c>
    </row>
    <row r="21" spans="1:11" s="7" customFormat="1" ht="24" customHeight="1">
      <c r="A21" s="24" t="s">
        <v>25</v>
      </c>
      <c r="B21" s="25" t="s">
        <v>26</v>
      </c>
      <c r="C21" s="26" t="s">
        <v>1</v>
      </c>
      <c r="D21" s="26" t="s">
        <v>1</v>
      </c>
      <c r="E21" s="26" t="s">
        <v>1</v>
      </c>
      <c r="F21" s="26" t="s">
        <v>1</v>
      </c>
      <c r="G21" s="26" t="s">
        <v>1</v>
      </c>
      <c r="H21" s="26" t="s">
        <v>1</v>
      </c>
      <c r="I21" s="9">
        <f aca="true" t="shared" si="2" ref="I21:I36">J21+K21</f>
        <v>1624851.08</v>
      </c>
      <c r="J21" s="9">
        <f>SUM(J22:J27)</f>
        <v>1177951.08</v>
      </c>
      <c r="K21" s="16">
        <f>SUM(K22:K27)</f>
        <v>446900</v>
      </c>
    </row>
    <row r="22" spans="1:11" ht="17.25" customHeight="1" outlineLevel="1">
      <c r="A22" s="17" t="s">
        <v>25</v>
      </c>
      <c r="B22" s="11" t="s">
        <v>47</v>
      </c>
      <c r="C22" s="10" t="s">
        <v>27</v>
      </c>
      <c r="D22" s="10" t="s">
        <v>28</v>
      </c>
      <c r="E22" s="10" t="s">
        <v>23</v>
      </c>
      <c r="F22" s="10" t="s">
        <v>21</v>
      </c>
      <c r="G22" s="10" t="s">
        <v>16</v>
      </c>
      <c r="H22" s="10" t="s">
        <v>17</v>
      </c>
      <c r="I22" s="14">
        <f t="shared" si="2"/>
        <v>403000</v>
      </c>
      <c r="J22" s="12"/>
      <c r="K22" s="18">
        <v>403000</v>
      </c>
    </row>
    <row r="23" spans="1:11" ht="17.25" customHeight="1" outlineLevel="1">
      <c r="A23" s="17" t="s">
        <v>25</v>
      </c>
      <c r="B23" s="11" t="s">
        <v>48</v>
      </c>
      <c r="C23" s="10" t="s">
        <v>27</v>
      </c>
      <c r="D23" s="10" t="s">
        <v>28</v>
      </c>
      <c r="E23" s="10" t="s">
        <v>23</v>
      </c>
      <c r="F23" s="10" t="s">
        <v>15</v>
      </c>
      <c r="G23" s="10" t="s">
        <v>16</v>
      </c>
      <c r="H23" s="10" t="s">
        <v>17</v>
      </c>
      <c r="I23" s="14">
        <f t="shared" si="2"/>
        <v>43900</v>
      </c>
      <c r="J23" s="12"/>
      <c r="K23" s="18">
        <v>43900</v>
      </c>
    </row>
    <row r="24" spans="1:11" ht="17.25" customHeight="1" outlineLevel="1">
      <c r="A24" s="17" t="s">
        <v>25</v>
      </c>
      <c r="B24" s="11" t="s">
        <v>50</v>
      </c>
      <c r="C24" s="10" t="s">
        <v>27</v>
      </c>
      <c r="D24" s="10" t="s">
        <v>69</v>
      </c>
      <c r="E24" s="10" t="s">
        <v>23</v>
      </c>
      <c r="F24" s="10" t="s">
        <v>70</v>
      </c>
      <c r="G24" s="10" t="s">
        <v>16</v>
      </c>
      <c r="H24" s="10" t="s">
        <v>30</v>
      </c>
      <c r="I24" s="14">
        <f t="shared" si="2"/>
        <v>484.98</v>
      </c>
      <c r="J24" s="12">
        <v>484.98</v>
      </c>
      <c r="K24" s="18"/>
    </row>
    <row r="25" spans="1:11" ht="17.25" customHeight="1" outlineLevel="1">
      <c r="A25" s="17" t="s">
        <v>25</v>
      </c>
      <c r="B25" s="11" t="s">
        <v>51</v>
      </c>
      <c r="C25" s="10" t="s">
        <v>71</v>
      </c>
      <c r="D25" s="10" t="s">
        <v>72</v>
      </c>
      <c r="E25" s="10" t="s">
        <v>23</v>
      </c>
      <c r="F25" s="10"/>
      <c r="G25" s="10" t="s">
        <v>16</v>
      </c>
      <c r="H25" s="10" t="s">
        <v>30</v>
      </c>
      <c r="I25" s="14">
        <f t="shared" si="2"/>
        <v>139469.78</v>
      </c>
      <c r="J25" s="12">
        <v>139469.78</v>
      </c>
      <c r="K25" s="18"/>
    </row>
    <row r="26" spans="1:11" ht="17.25" customHeight="1" outlineLevel="1">
      <c r="A26" s="17" t="s">
        <v>25</v>
      </c>
      <c r="B26" s="11" t="s">
        <v>52</v>
      </c>
      <c r="C26" s="10" t="s">
        <v>27</v>
      </c>
      <c r="D26" s="10" t="s">
        <v>73</v>
      </c>
      <c r="E26" s="10" t="s">
        <v>23</v>
      </c>
      <c r="F26" s="10"/>
      <c r="G26" s="10" t="s">
        <v>53</v>
      </c>
      <c r="H26" s="10" t="s">
        <v>30</v>
      </c>
      <c r="I26" s="14">
        <f t="shared" si="2"/>
        <v>411711.39</v>
      </c>
      <c r="J26" s="12">
        <v>411711.39</v>
      </c>
      <c r="K26" s="18"/>
    </row>
    <row r="27" spans="1:11" ht="25.5" outlineLevel="1">
      <c r="A27" s="17" t="s">
        <v>25</v>
      </c>
      <c r="B27" s="11" t="s">
        <v>74</v>
      </c>
      <c r="C27" s="10" t="s">
        <v>75</v>
      </c>
      <c r="D27" s="10" t="s">
        <v>76</v>
      </c>
      <c r="E27" s="10" t="s">
        <v>29</v>
      </c>
      <c r="F27" s="10" t="s">
        <v>18</v>
      </c>
      <c r="G27" s="10" t="s">
        <v>54</v>
      </c>
      <c r="H27" s="10" t="s">
        <v>30</v>
      </c>
      <c r="I27" s="14">
        <f t="shared" si="2"/>
        <v>626284.93</v>
      </c>
      <c r="J27" s="12">
        <v>626284.93</v>
      </c>
      <c r="K27" s="18"/>
    </row>
    <row r="28" spans="1:11" s="7" customFormat="1" ht="28.5" customHeight="1">
      <c r="A28" s="24" t="s">
        <v>31</v>
      </c>
      <c r="B28" s="25" t="s">
        <v>77</v>
      </c>
      <c r="C28" s="26" t="s">
        <v>1</v>
      </c>
      <c r="D28" s="26" t="s">
        <v>1</v>
      </c>
      <c r="E28" s="26" t="s">
        <v>1</v>
      </c>
      <c r="F28" s="26" t="s">
        <v>1</v>
      </c>
      <c r="G28" s="26" t="s">
        <v>1</v>
      </c>
      <c r="H28" s="26" t="s">
        <v>1</v>
      </c>
      <c r="I28" s="9">
        <f t="shared" si="2"/>
        <v>4470434</v>
      </c>
      <c r="J28" s="9">
        <f>SUM(J29:J31)</f>
        <v>0</v>
      </c>
      <c r="K28" s="16">
        <f>SUM(K29:K31)</f>
        <v>4470434</v>
      </c>
    </row>
    <row r="29" spans="1:11" s="8" customFormat="1" ht="16.5" customHeight="1">
      <c r="A29" s="17" t="s">
        <v>31</v>
      </c>
      <c r="B29" s="11" t="s">
        <v>55</v>
      </c>
      <c r="C29" s="10" t="s">
        <v>32</v>
      </c>
      <c r="D29" s="10" t="s">
        <v>33</v>
      </c>
      <c r="E29" s="10" t="s">
        <v>23</v>
      </c>
      <c r="F29" s="10" t="s">
        <v>21</v>
      </c>
      <c r="G29" s="10" t="s">
        <v>16</v>
      </c>
      <c r="H29" s="10" t="s">
        <v>17</v>
      </c>
      <c r="I29" s="13">
        <f>J29+K29</f>
        <v>3582129</v>
      </c>
      <c r="J29" s="12"/>
      <c r="K29" s="18">
        <v>3582129</v>
      </c>
    </row>
    <row r="30" spans="1:11" s="8" customFormat="1" ht="18" customHeight="1">
      <c r="A30" s="17" t="s">
        <v>31</v>
      </c>
      <c r="B30" s="11" t="s">
        <v>56</v>
      </c>
      <c r="C30" s="10" t="s">
        <v>32</v>
      </c>
      <c r="D30" s="10" t="s">
        <v>33</v>
      </c>
      <c r="E30" s="10" t="s">
        <v>23</v>
      </c>
      <c r="F30" s="10" t="s">
        <v>15</v>
      </c>
      <c r="G30" s="10" t="s">
        <v>16</v>
      </c>
      <c r="H30" s="10" t="s">
        <v>17</v>
      </c>
      <c r="I30" s="13">
        <f>J30+K30</f>
        <v>408305</v>
      </c>
      <c r="J30" s="12"/>
      <c r="K30" s="18">
        <v>408305</v>
      </c>
    </row>
    <row r="31" spans="1:11" ht="15" customHeight="1" outlineLevel="1">
      <c r="A31" s="17" t="s">
        <v>31</v>
      </c>
      <c r="B31" s="11" t="s">
        <v>49</v>
      </c>
      <c r="C31" s="10" t="s">
        <v>32</v>
      </c>
      <c r="D31" s="10" t="s">
        <v>33</v>
      </c>
      <c r="E31" s="10" t="s">
        <v>23</v>
      </c>
      <c r="F31" s="10" t="s">
        <v>22</v>
      </c>
      <c r="G31" s="10" t="s">
        <v>16</v>
      </c>
      <c r="H31" s="10" t="s">
        <v>17</v>
      </c>
      <c r="I31" s="14">
        <f t="shared" si="2"/>
        <v>480000</v>
      </c>
      <c r="J31" s="12"/>
      <c r="K31" s="18">
        <v>480000</v>
      </c>
    </row>
    <row r="32" spans="1:11" s="7" customFormat="1" ht="16.5" customHeight="1">
      <c r="A32" s="24" t="s">
        <v>60</v>
      </c>
      <c r="B32" s="25" t="s">
        <v>61</v>
      </c>
      <c r="C32" s="26" t="s">
        <v>1</v>
      </c>
      <c r="D32" s="26" t="s">
        <v>1</v>
      </c>
      <c r="E32" s="26" t="s">
        <v>1</v>
      </c>
      <c r="F32" s="26" t="s">
        <v>1</v>
      </c>
      <c r="G32" s="26" t="s">
        <v>1</v>
      </c>
      <c r="H32" s="26" t="s">
        <v>1</v>
      </c>
      <c r="I32" s="9">
        <f t="shared" si="2"/>
        <v>592825</v>
      </c>
      <c r="J32" s="9">
        <f>SUM(J33:J34)</f>
        <v>0</v>
      </c>
      <c r="K32" s="16">
        <f>SUM(K33:K34)</f>
        <v>592825</v>
      </c>
    </row>
    <row r="33" spans="1:11" ht="15.75" customHeight="1" outlineLevel="1">
      <c r="A33" s="17" t="s">
        <v>60</v>
      </c>
      <c r="B33" s="11" t="s">
        <v>62</v>
      </c>
      <c r="C33" s="10" t="s">
        <v>63</v>
      </c>
      <c r="D33" s="10" t="s">
        <v>64</v>
      </c>
      <c r="E33" s="10" t="s">
        <v>23</v>
      </c>
      <c r="F33" s="10" t="s">
        <v>21</v>
      </c>
      <c r="G33" s="10" t="s">
        <v>16</v>
      </c>
      <c r="H33" s="10" t="s">
        <v>17</v>
      </c>
      <c r="I33" s="14">
        <f t="shared" si="2"/>
        <v>140000</v>
      </c>
      <c r="J33" s="12"/>
      <c r="K33" s="18">
        <v>140000</v>
      </c>
    </row>
    <row r="34" spans="1:11" ht="17.25" customHeight="1" outlineLevel="1">
      <c r="A34" s="17" t="s">
        <v>60</v>
      </c>
      <c r="B34" s="11" t="s">
        <v>49</v>
      </c>
      <c r="C34" s="10" t="s">
        <v>63</v>
      </c>
      <c r="D34" s="10" t="s">
        <v>64</v>
      </c>
      <c r="E34" s="10" t="s">
        <v>23</v>
      </c>
      <c r="F34" s="10" t="s">
        <v>22</v>
      </c>
      <c r="G34" s="10" t="s">
        <v>16</v>
      </c>
      <c r="H34" s="10" t="s">
        <v>17</v>
      </c>
      <c r="I34" s="14">
        <f t="shared" si="2"/>
        <v>452825</v>
      </c>
      <c r="J34" s="12"/>
      <c r="K34" s="18">
        <v>452825</v>
      </c>
    </row>
    <row r="35" spans="1:11" s="7" customFormat="1" ht="15.75" customHeight="1">
      <c r="A35" s="24" t="s">
        <v>57</v>
      </c>
      <c r="B35" s="25" t="s">
        <v>58</v>
      </c>
      <c r="C35" s="26" t="s">
        <v>1</v>
      </c>
      <c r="D35" s="26" t="s">
        <v>1</v>
      </c>
      <c r="E35" s="26" t="s">
        <v>1</v>
      </c>
      <c r="F35" s="26" t="s">
        <v>1</v>
      </c>
      <c r="G35" s="26" t="s">
        <v>1</v>
      </c>
      <c r="H35" s="26" t="s">
        <v>1</v>
      </c>
      <c r="I35" s="9">
        <f t="shared" si="2"/>
        <v>910000</v>
      </c>
      <c r="J35" s="9">
        <f>SUM(J36)</f>
        <v>910000</v>
      </c>
      <c r="K35" s="16">
        <f>SUM(K36)</f>
        <v>0</v>
      </c>
    </row>
    <row r="36" spans="1:11" s="8" customFormat="1" ht="16.5" customHeight="1">
      <c r="A36" s="17" t="s">
        <v>57</v>
      </c>
      <c r="B36" s="11" t="s">
        <v>79</v>
      </c>
      <c r="C36" s="10" t="s">
        <v>59</v>
      </c>
      <c r="D36" s="10" t="s">
        <v>13</v>
      </c>
      <c r="E36" s="10" t="s">
        <v>14</v>
      </c>
      <c r="F36" s="10" t="s">
        <v>15</v>
      </c>
      <c r="G36" s="10" t="s">
        <v>16</v>
      </c>
      <c r="H36" s="10" t="s">
        <v>30</v>
      </c>
      <c r="I36" s="9">
        <f t="shared" si="2"/>
        <v>910000</v>
      </c>
      <c r="J36" s="12">
        <v>910000</v>
      </c>
      <c r="K36" s="18">
        <v>0</v>
      </c>
    </row>
    <row r="37" spans="1:11" s="7" customFormat="1" ht="14.25" thickBot="1">
      <c r="A37" s="19" t="s">
        <v>1</v>
      </c>
      <c r="B37" s="20" t="s">
        <v>38</v>
      </c>
      <c r="C37" s="21"/>
      <c r="D37" s="21"/>
      <c r="E37" s="21"/>
      <c r="F37" s="21"/>
      <c r="G37" s="21"/>
      <c r="H37" s="21"/>
      <c r="I37" s="22">
        <f>I6+I13+I21+I28+I32+I35</f>
        <v>12893350.08</v>
      </c>
      <c r="J37" s="22">
        <f>J6+J13+J21+J28+J32+J35</f>
        <v>2087951.08</v>
      </c>
      <c r="K37" s="23">
        <f>K6+K13+K21+K28+K32+K35</f>
        <v>10805399</v>
      </c>
    </row>
    <row r="38" spans="1:11" ht="42.75" customHeight="1">
      <c r="A38" s="30" t="s">
        <v>39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ht="42.75" customHeight="1">
      <c r="A39" s="1"/>
    </row>
  </sheetData>
  <sheetProtection/>
  <mergeCells count="13">
    <mergeCell ref="B4:B5"/>
    <mergeCell ref="C4:C5"/>
    <mergeCell ref="D4:D5"/>
    <mergeCell ref="G1:K1"/>
    <mergeCell ref="A38:K38"/>
    <mergeCell ref="I4:I5"/>
    <mergeCell ref="J4:K4"/>
    <mergeCell ref="A2:K2"/>
    <mergeCell ref="E4:E5"/>
    <mergeCell ref="F4:F5"/>
    <mergeCell ref="G4:G5"/>
    <mergeCell ref="H4:H5"/>
    <mergeCell ref="A4:A5"/>
  </mergeCells>
  <printOptions/>
  <pageMargins left="0.3937007874015748" right="0.1968503937007874" top="0.984251968503937" bottom="0.3937007874015748" header="0.5118110236220472" footer="0.5118110236220472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Мазур М.Ю.</cp:lastModifiedBy>
  <cp:lastPrinted>2011-02-17T09:50:33Z</cp:lastPrinted>
  <dcterms:created xsi:type="dcterms:W3CDTF">2002-03-11T10:22:12Z</dcterms:created>
  <dcterms:modified xsi:type="dcterms:W3CDTF">2011-03-04T05:14:33Z</dcterms:modified>
  <cp:category/>
  <cp:version/>
  <cp:contentType/>
  <cp:contentStatus/>
</cp:coreProperties>
</file>